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tabRatio="0" activeTab="0"/>
  </bookViews>
  <sheets>
    <sheet name=" salita-disces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<sst xmlns="http://schemas.openxmlformats.org/spreadsheetml/2006/main" count="8" uniqueCount="8">
  <si>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Calcolo di compensazione per il tiro in SALITA e DISCESA consigliato per CO</t>
  </si>
  <si>
    <t>Gradi</t>
  </si>
  <si>
    <t>Distanza</t>
  </si>
  <si>
    <t>Alt. arco da terra</t>
  </si>
  <si>
    <t>Potenza arco</t>
  </si>
  <si>
    <t>Salita</t>
  </si>
  <si>
    <t>Discesa</t>
  </si>
  <si>
    <t>Distanza orizzontale metri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</si>
</sst>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0.0"/>
    <numFmt numFmtId="166" formatCode="_-* #,##0.0_-;\-* #,##0.0_-;_-* &quot;-&quot;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11"/>
      <name val="Arial"/>
      <family val="0"/>
    </font>
    <font>
      <b/>
      <sz val="10"/>
      <name val="Arial"/>
      <family val="0"/>
    </font>
    <font>
      <b/>
      <sz val="11"/>
      <color indexed="15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"/>
      <color indexed="22"/>
      <name val="Arial"/>
      <family val="0"/>
    </font>
    <font>
      <sz val="12"/>
      <name val="Arial"/>
      <family val="0"/>
    </font>
    <font>
      <b/>
      <sz val="12"/>
      <color indexed="11"/>
      <name val="Arial"/>
      <family val="0"/>
    </font>
    <font>
      <b/>
      <sz val="12"/>
      <color indexed="10"/>
      <name val="Arial"/>
      <family val="0"/>
    </font>
    <font>
      <b/>
      <sz val="11"/>
      <color indexed="2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99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8" fillId="29" borderId="0" applyNumberFormat="0" applyBorder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164" fontId="0" fillId="33" borderId="0" xfId="0" applyNumberFormat="1" applyFont="1" applyFill="1" applyBorder="1" applyAlignment="1" applyProtection="1">
      <alignment/>
      <protection/>
    </xf>
    <xf numFmtId="41" fontId="8" fillId="33" borderId="0" xfId="0" applyNumberFormat="1" applyFont="1" applyFill="1" applyBorder="1" applyAlignment="1" applyProtection="1">
      <alignment/>
      <protection/>
    </xf>
    <xf numFmtId="43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1" fontId="6" fillId="33" borderId="0" xfId="0" applyNumberFormat="1" applyFont="1" applyFill="1" applyBorder="1" applyAlignment="1" applyProtection="1">
      <alignment/>
      <protection/>
    </xf>
    <xf numFmtId="41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166" fontId="0" fillId="33" borderId="0" xfId="0" applyNumberFormat="1" applyFont="1" applyFill="1" applyBorder="1" applyAlignment="1" applyProtection="1">
      <alignment/>
      <protection/>
    </xf>
    <xf numFmtId="164" fontId="0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164" fontId="0" fillId="33" borderId="0" xfId="0" applyNumberFormat="1" applyFont="1" applyFill="1" applyBorder="1" applyAlignment="1" applyProtection="1">
      <alignment horizontal="center"/>
      <protection/>
    </xf>
    <xf numFmtId="43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center"/>
      <protection/>
    </xf>
    <xf numFmtId="43" fontId="49" fillId="33" borderId="0" xfId="0" applyNumberFormat="1" applyFont="1" applyFill="1" applyBorder="1" applyAlignment="1" applyProtection="1">
      <alignment vertical="center"/>
      <protection/>
    </xf>
    <xf numFmtId="43" fontId="49" fillId="33" borderId="0" xfId="0" applyNumberFormat="1" applyFont="1" applyFill="1" applyBorder="1" applyAlignment="1" applyProtection="1">
      <alignment/>
      <protection hidden="1"/>
    </xf>
    <xf numFmtId="2" fontId="49" fillId="33" borderId="0" xfId="0" applyNumberFormat="1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6" fillId="35" borderId="0" xfId="0" applyFont="1" applyFill="1" applyBorder="1" applyAlignment="1" applyProtection="1">
      <alignment horizontal="center" vertical="center"/>
      <protection hidden="1" locked="0"/>
    </xf>
    <xf numFmtId="165" fontId="12" fillId="35" borderId="10" xfId="0" applyNumberFormat="1" applyFont="1" applyFill="1" applyBorder="1" applyAlignment="1" applyProtection="1">
      <alignment horizontal="center" vertical="center"/>
      <protection/>
    </xf>
    <xf numFmtId="165" fontId="13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1" fillId="34" borderId="18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/>
      <protection/>
    </xf>
    <xf numFmtId="165" fontId="13" fillId="35" borderId="17" xfId="0" applyNumberFormat="1" applyFont="1" applyFill="1" applyBorder="1" applyAlignment="1" applyProtection="1">
      <alignment horizontal="center" vertical="center" wrapText="1"/>
      <protection/>
    </xf>
    <xf numFmtId="165" fontId="13" fillId="35" borderId="18" xfId="0" applyNumberFormat="1" applyFont="1" applyFill="1" applyBorder="1" applyAlignment="1" applyProtection="1">
      <alignment horizontal="center" vertical="center" wrapText="1"/>
      <protection/>
    </xf>
    <xf numFmtId="165" fontId="13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12</xdr:row>
      <xdr:rowOff>133350</xdr:rowOff>
    </xdr:from>
    <xdr:to>
      <xdr:col>5</xdr:col>
      <xdr:colOff>57150</xdr:colOff>
      <xdr:row>14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2847975" y="2505075"/>
          <a:ext cx="838200" cy="342900"/>
        </a:xfrm>
        <a:prstGeom prst="rect">
          <a:avLst/>
        </a:prstGeom>
        <a:noFill/>
        <a:ln w="127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133350</xdr:rowOff>
    </xdr:from>
    <xdr:to>
      <xdr:col>8</xdr:col>
      <xdr:colOff>57150</xdr:colOff>
      <xdr:row>14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4048125" y="2505075"/>
          <a:ext cx="838200" cy="342900"/>
        </a:xfrm>
        <a:prstGeom prst="rect">
          <a:avLst/>
        </a:prstGeom>
        <a:noFill/>
        <a:ln w="127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133350</xdr:rowOff>
    </xdr:from>
    <xdr:to>
      <xdr:col>11</xdr:col>
      <xdr:colOff>66675</xdr:colOff>
      <xdr:row>14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5257800" y="2505075"/>
          <a:ext cx="838200" cy="342900"/>
        </a:xfrm>
        <a:prstGeom prst="rect">
          <a:avLst/>
        </a:prstGeom>
        <a:noFill/>
        <a:ln w="127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12</xdr:row>
      <xdr:rowOff>133350</xdr:rowOff>
    </xdr:from>
    <xdr:to>
      <xdr:col>14</xdr:col>
      <xdr:colOff>76200</xdr:colOff>
      <xdr:row>14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6467475" y="2505075"/>
          <a:ext cx="838200" cy="342900"/>
        </a:xfrm>
        <a:prstGeom prst="rect">
          <a:avLst/>
        </a:prstGeom>
        <a:noFill/>
        <a:ln w="127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W185"/>
  <sheetViews>
    <sheetView showGridLines="0" showRowColHeaders="0" tabSelected="1" showOutlineSymbols="0" zoomScalePageLayoutView="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27.28125" style="1" customWidth="1"/>
    <col min="3" max="4" width="3.57421875" style="1" customWidth="1"/>
    <col min="5" max="5" width="10.8515625" style="1" customWidth="1"/>
    <col min="6" max="7" width="3.57421875" style="1" customWidth="1"/>
    <col min="8" max="8" width="10.8515625" style="1" customWidth="1"/>
    <col min="9" max="10" width="3.57421875" style="1" customWidth="1"/>
    <col min="11" max="11" width="10.8515625" style="1" customWidth="1"/>
    <col min="12" max="13" width="3.57421875" style="1" customWidth="1"/>
    <col min="14" max="14" width="10.8515625" style="1" customWidth="1"/>
    <col min="15" max="16" width="3.57421875" style="1" customWidth="1"/>
    <col min="17" max="16384" width="9.140625" style="1" customWidth="1"/>
  </cols>
  <sheetData>
    <row r="4" spans="5:23" ht="12.7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R4" s="3"/>
      <c r="S4" s="3"/>
      <c r="T4" s="3"/>
      <c r="U4" s="3"/>
      <c r="V4" s="3"/>
      <c r="W4" s="3"/>
    </row>
    <row r="5" spans="3:23" ht="13.5" thickBot="1"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3"/>
      <c r="S5" s="3"/>
      <c r="T5" s="3"/>
      <c r="U5" s="3"/>
      <c r="V5" s="3"/>
      <c r="W5" s="3"/>
    </row>
    <row r="6" spans="3:23" ht="21" customHeight="1" thickTop="1">
      <c r="C6" s="4"/>
      <c r="D6" s="54" t="s">
        <v>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4"/>
      <c r="R6" s="3"/>
      <c r="S6" s="3"/>
      <c r="T6" s="3"/>
      <c r="U6" s="3"/>
      <c r="V6" s="3"/>
      <c r="W6" s="3"/>
    </row>
    <row r="7" spans="3:23" ht="21" customHeight="1" thickBot="1">
      <c r="C7" s="4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4"/>
      <c r="R7" s="3"/>
      <c r="S7" s="3"/>
      <c r="T7" s="3"/>
      <c r="U7" s="3"/>
      <c r="V7" s="3"/>
      <c r="W7" s="3"/>
    </row>
    <row r="8" spans="3:23" ht="13.5" thickTop="1">
      <c r="C8" s="4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4"/>
      <c r="P8" s="4"/>
      <c r="R8" s="3"/>
      <c r="S8" s="3"/>
      <c r="T8" s="3"/>
      <c r="U8" s="3"/>
      <c r="V8" s="3"/>
      <c r="W8" s="3"/>
    </row>
    <row r="9" spans="3:23" ht="28.5" customHeight="1">
      <c r="C9" s="4"/>
      <c r="D9" s="60">
        <f>IF(E14&gt;45,"Non TI sembra di esagerare ?","")</f>
      </c>
      <c r="E9" s="60"/>
      <c r="F9" s="60"/>
      <c r="G9" s="60">
        <f>IF(H14&gt;70,"Dove VUOI arrivare ?","")</f>
      </c>
      <c r="H9" s="60"/>
      <c r="I9" s="60"/>
      <c r="J9" s="60">
        <f>IF(K14&gt;=3,"Quanto SEI alto ?","")</f>
      </c>
      <c r="K9" s="60"/>
      <c r="L9" s="60"/>
      <c r="M9" s="60">
        <f>IF(N14&gt;62,"ESAGERATO lo sai che non si può",IF(N14&lt;30,"Perché non VAI in palestra",""))</f>
      </c>
      <c r="N9" s="60"/>
      <c r="O9" s="60"/>
      <c r="P9" s="4"/>
      <c r="R9" s="4"/>
      <c r="S9" s="4"/>
      <c r="T9" s="3"/>
      <c r="U9" s="3"/>
      <c r="V9" s="3"/>
      <c r="W9" s="3"/>
    </row>
    <row r="10" spans="3:23" ht="12" customHeight="1" thickBot="1"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"/>
      <c r="R10" s="4"/>
      <c r="S10" s="29"/>
      <c r="T10" s="28"/>
      <c r="U10" s="28"/>
      <c r="V10" s="28"/>
      <c r="W10" s="28"/>
    </row>
    <row r="11" spans="3:23" ht="12.75" customHeight="1" thickTop="1">
      <c r="C11" s="4"/>
      <c r="D11" s="42" t="s">
        <v>1</v>
      </c>
      <c r="E11" s="43"/>
      <c r="F11" s="44"/>
      <c r="G11" s="42" t="s">
        <v>2</v>
      </c>
      <c r="H11" s="43"/>
      <c r="I11" s="44"/>
      <c r="J11" s="42" t="s">
        <v>3</v>
      </c>
      <c r="K11" s="43"/>
      <c r="L11" s="44"/>
      <c r="M11" s="42" t="s">
        <v>4</v>
      </c>
      <c r="N11" s="43"/>
      <c r="O11" s="44"/>
      <c r="P11" s="4"/>
      <c r="R11" s="4"/>
      <c r="S11" s="29"/>
      <c r="T11" s="28">
        <v>0</v>
      </c>
      <c r="U11" s="28"/>
      <c r="V11" s="28">
        <v>0</v>
      </c>
      <c r="W11" s="28"/>
    </row>
    <row r="12" spans="3:23" ht="13.5" thickBot="1">
      <c r="C12" s="4"/>
      <c r="D12" s="45"/>
      <c r="E12" s="46"/>
      <c r="F12" s="47"/>
      <c r="G12" s="45"/>
      <c r="H12" s="46"/>
      <c r="I12" s="47"/>
      <c r="J12" s="45"/>
      <c r="K12" s="46"/>
      <c r="L12" s="47"/>
      <c r="M12" s="45"/>
      <c r="N12" s="46"/>
      <c r="O12" s="47"/>
      <c r="P12" s="4"/>
      <c r="R12" s="4"/>
      <c r="S12" s="29"/>
      <c r="T12" s="28">
        <v>1</v>
      </c>
      <c r="U12" s="28"/>
      <c r="V12" s="28">
        <v>0.25</v>
      </c>
      <c r="W12" s="28"/>
    </row>
    <row r="13" spans="3:23" ht="15.75" customHeight="1" thickTop="1">
      <c r="C13" s="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4"/>
      <c r="R13" s="4"/>
      <c r="S13" s="29"/>
      <c r="T13" s="28">
        <v>2</v>
      </c>
      <c r="U13" s="28"/>
      <c r="V13" s="28">
        <v>0.5</v>
      </c>
      <c r="W13" s="28"/>
    </row>
    <row r="14" spans="3:23" ht="15.75">
      <c r="C14" s="4"/>
      <c r="D14" s="4"/>
      <c r="E14" s="38">
        <v>20</v>
      </c>
      <c r="F14" s="9"/>
      <c r="G14" s="9"/>
      <c r="H14" s="38">
        <v>30</v>
      </c>
      <c r="I14" s="9"/>
      <c r="J14" s="4"/>
      <c r="K14" s="39">
        <v>1.75</v>
      </c>
      <c r="L14" s="10"/>
      <c r="M14" s="10"/>
      <c r="N14" s="39">
        <v>55</v>
      </c>
      <c r="O14" s="4"/>
      <c r="P14" s="4"/>
      <c r="R14" s="4"/>
      <c r="S14" s="29"/>
      <c r="T14" s="28">
        <v>3</v>
      </c>
      <c r="U14" s="28"/>
      <c r="V14" s="28">
        <v>0.75</v>
      </c>
      <c r="W14" s="28"/>
    </row>
    <row r="15" spans="3:23" ht="15">
      <c r="C15" s="11"/>
      <c r="D15" s="11"/>
      <c r="E15" s="12"/>
      <c r="F15" s="13"/>
      <c r="G15" s="13"/>
      <c r="I15" s="4"/>
      <c r="J15" s="4"/>
      <c r="L15" s="14"/>
      <c r="M15" s="14"/>
      <c r="N15" s="14"/>
      <c r="O15" s="11"/>
      <c r="P15" s="4"/>
      <c r="R15" s="4"/>
      <c r="S15" s="29"/>
      <c r="T15" s="28">
        <v>4</v>
      </c>
      <c r="U15" s="28"/>
      <c r="V15" s="28">
        <v>1</v>
      </c>
      <c r="W15" s="28"/>
    </row>
    <row r="16" spans="3:23" ht="15.75" thickBot="1">
      <c r="C16" s="11"/>
      <c r="D16" s="11"/>
      <c r="F16" s="13"/>
      <c r="G16" s="13"/>
      <c r="I16" s="4"/>
      <c r="J16" s="4"/>
      <c r="L16" s="14"/>
      <c r="M16" s="14"/>
      <c r="N16" s="4"/>
      <c r="O16" s="11"/>
      <c r="P16" s="4"/>
      <c r="R16" s="4"/>
      <c r="S16" s="29"/>
      <c r="T16" s="28">
        <v>5</v>
      </c>
      <c r="U16" s="28"/>
      <c r="V16" s="28">
        <v>1.25</v>
      </c>
      <c r="W16" s="28"/>
    </row>
    <row r="17" spans="3:23" ht="16.5" hidden="1" thickBot="1">
      <c r="C17" s="4"/>
      <c r="D17" s="4"/>
      <c r="E17" s="15"/>
      <c r="F17" s="16"/>
      <c r="G17" s="16"/>
      <c r="H17" s="17"/>
      <c r="I17" s="4"/>
      <c r="J17" s="4"/>
      <c r="K17" s="15"/>
      <c r="L17" s="15"/>
      <c r="M17" s="15"/>
      <c r="N17" s="18"/>
      <c r="O17" s="4"/>
      <c r="P17" s="4"/>
      <c r="R17" s="4"/>
      <c r="S17" s="29"/>
      <c r="T17" s="28">
        <v>6</v>
      </c>
      <c r="U17" s="28"/>
      <c r="V17" s="28">
        <v>1.5</v>
      </c>
      <c r="W17" s="28"/>
    </row>
    <row r="18" spans="3:23" ht="15" customHeight="1" thickBot="1">
      <c r="C18" s="4"/>
      <c r="D18" s="4"/>
      <c r="E18" s="36" t="s">
        <v>5</v>
      </c>
      <c r="F18" s="8"/>
      <c r="G18" s="8"/>
      <c r="H18" s="37" t="s">
        <v>6</v>
      </c>
      <c r="I18" s="19"/>
      <c r="J18" s="19"/>
      <c r="K18" s="48" t="s">
        <v>7</v>
      </c>
      <c r="L18" s="49"/>
      <c r="M18" s="49"/>
      <c r="N18" s="50"/>
      <c r="O18" s="4"/>
      <c r="P18" s="4"/>
      <c r="R18" s="20"/>
      <c r="S18" s="29"/>
      <c r="T18" s="28">
        <v>7</v>
      </c>
      <c r="U18" s="28"/>
      <c r="V18" s="28">
        <v>1.75</v>
      </c>
      <c r="W18" s="28"/>
    </row>
    <row r="19" spans="3:23" ht="13.5" hidden="1" thickBot="1">
      <c r="C19" s="4"/>
      <c r="D19" s="4"/>
      <c r="E19" s="4"/>
      <c r="F19" s="4"/>
      <c r="G19" s="4"/>
      <c r="H19" s="19"/>
      <c r="I19" s="4"/>
      <c r="J19" s="4"/>
      <c r="K19" s="4"/>
      <c r="L19" s="4"/>
      <c r="M19" s="4"/>
      <c r="N19" s="4"/>
      <c r="O19" s="4"/>
      <c r="P19" s="4"/>
      <c r="R19" s="4"/>
      <c r="S19" s="29"/>
      <c r="T19" s="28">
        <v>8</v>
      </c>
      <c r="U19" s="28"/>
      <c r="V19" s="28">
        <v>2</v>
      </c>
      <c r="W19" s="28"/>
    </row>
    <row r="20" spans="3:23" ht="21.75" customHeight="1" thickBot="1">
      <c r="C20" s="4"/>
      <c r="D20" s="4"/>
      <c r="E20" s="40">
        <f>H14-(H184+K184)-N14*(H14-K20)/100+E184</f>
        <v>27.899762819551697</v>
      </c>
      <c r="F20" s="21"/>
      <c r="G20" s="21"/>
      <c r="H20" s="41">
        <f>E20/1.02</f>
        <v>27.35270864661931</v>
      </c>
      <c r="I20" s="4"/>
      <c r="J20" s="4"/>
      <c r="K20" s="51">
        <f>H184</f>
        <v>28.190778623577252</v>
      </c>
      <c r="L20" s="52"/>
      <c r="M20" s="52"/>
      <c r="N20" s="53"/>
      <c r="O20" s="4"/>
      <c r="P20" s="4"/>
      <c r="R20" s="4"/>
      <c r="S20" s="29"/>
      <c r="T20" s="28">
        <v>9</v>
      </c>
      <c r="U20" s="28"/>
      <c r="V20" s="28">
        <v>2.25</v>
      </c>
      <c r="W20" s="28"/>
    </row>
    <row r="21" spans="3:23" ht="12.75">
      <c r="C21" s="4"/>
      <c r="D21" s="4"/>
      <c r="E21" s="4"/>
      <c r="F21" s="22"/>
      <c r="G21" s="22"/>
      <c r="H21" s="4"/>
      <c r="I21" s="4"/>
      <c r="J21" s="4"/>
      <c r="K21" s="4"/>
      <c r="L21" s="4"/>
      <c r="M21" s="4"/>
      <c r="N21" s="4"/>
      <c r="O21" s="4"/>
      <c r="P21" s="4"/>
      <c r="R21" s="4"/>
      <c r="S21" s="29"/>
      <c r="T21" s="28">
        <v>10</v>
      </c>
      <c r="U21" s="28"/>
      <c r="V21" s="28">
        <v>2.5</v>
      </c>
      <c r="W21" s="28"/>
    </row>
    <row r="22" spans="3:23" ht="18" customHeight="1">
      <c r="C22" s="4"/>
      <c r="D22" s="4"/>
      <c r="E22" s="23"/>
      <c r="F22" s="23"/>
      <c r="G22" s="23"/>
      <c r="H22" s="23"/>
      <c r="I22" s="23"/>
      <c r="J22" s="23"/>
      <c r="K22" s="23"/>
      <c r="L22" s="23"/>
      <c r="M22" s="23"/>
      <c r="N22" s="2"/>
      <c r="O22" s="4"/>
      <c r="P22" s="4"/>
      <c r="R22" s="4"/>
      <c r="S22" s="29"/>
      <c r="T22" s="28">
        <v>11</v>
      </c>
      <c r="U22" s="28"/>
      <c r="V22" s="28">
        <v>2.75</v>
      </c>
      <c r="W22" s="28"/>
    </row>
    <row r="23" spans="3:23" ht="12.75">
      <c r="C23" s="4"/>
      <c r="D23" s="4"/>
      <c r="E23" s="4"/>
      <c r="F23" s="22"/>
      <c r="G23" s="22"/>
      <c r="H23" s="4"/>
      <c r="I23" s="4"/>
      <c r="J23" s="4"/>
      <c r="K23" s="4"/>
      <c r="L23" s="4"/>
      <c r="M23" s="4"/>
      <c r="N23" s="4"/>
      <c r="O23" s="4"/>
      <c r="P23" s="4"/>
      <c r="R23" s="4"/>
      <c r="S23" s="29"/>
      <c r="T23" s="28">
        <v>12</v>
      </c>
      <c r="U23" s="28"/>
      <c r="V23" s="28">
        <v>3</v>
      </c>
      <c r="W23" s="28"/>
    </row>
    <row r="24" spans="6:23" ht="12.75">
      <c r="F24" s="2"/>
      <c r="G24" s="2"/>
      <c r="H24" s="2"/>
      <c r="I24" s="2"/>
      <c r="J24" s="2"/>
      <c r="K24" s="2"/>
      <c r="L24" s="2"/>
      <c r="R24" s="4"/>
      <c r="S24" s="29"/>
      <c r="T24" s="28">
        <v>13</v>
      </c>
      <c r="U24" s="28"/>
      <c r="V24" s="28">
        <v>3.25</v>
      </c>
      <c r="W24" s="28"/>
    </row>
    <row r="25" spans="6:23" ht="12.75">
      <c r="F25" s="2"/>
      <c r="G25" s="2"/>
      <c r="H25" s="2"/>
      <c r="I25" s="2"/>
      <c r="J25" s="2"/>
      <c r="K25" s="2"/>
      <c r="L25" s="2"/>
      <c r="P25" s="2"/>
      <c r="Q25" s="2"/>
      <c r="R25" s="4"/>
      <c r="S25" s="29"/>
      <c r="T25" s="28">
        <v>14</v>
      </c>
      <c r="U25" s="28"/>
      <c r="V25" s="28">
        <v>3.5</v>
      </c>
      <c r="W25" s="28"/>
    </row>
    <row r="26" spans="5:23" ht="12.75">
      <c r="E26" s="2"/>
      <c r="F26" s="2"/>
      <c r="G26" s="2"/>
      <c r="H26" s="2"/>
      <c r="I26" s="2"/>
      <c r="J26" s="2"/>
      <c r="K26" s="2"/>
      <c r="L26" s="2"/>
      <c r="M26" s="2"/>
      <c r="N26" s="2"/>
      <c r="P26" s="2"/>
      <c r="Q26" s="24"/>
      <c r="R26" s="24"/>
      <c r="S26" s="34"/>
      <c r="T26" s="28">
        <v>15</v>
      </c>
      <c r="U26" s="28"/>
      <c r="V26" s="28"/>
      <c r="W26" s="28"/>
    </row>
    <row r="27" spans="5:23" ht="12.75">
      <c r="E27" s="25"/>
      <c r="F27" s="2"/>
      <c r="G27" s="2"/>
      <c r="H27" s="2"/>
      <c r="I27" s="2"/>
      <c r="J27" s="2"/>
      <c r="K27" s="2"/>
      <c r="L27" s="2"/>
      <c r="M27" s="2"/>
      <c r="N27" s="2"/>
      <c r="P27" s="2"/>
      <c r="Q27" s="24"/>
      <c r="R27" s="26"/>
      <c r="S27" s="34"/>
      <c r="T27" s="28">
        <v>16</v>
      </c>
      <c r="U27" s="28"/>
      <c r="V27" s="28"/>
      <c r="W27" s="28"/>
    </row>
    <row r="28" spans="5:23" ht="12.75">
      <c r="E28" s="2"/>
      <c r="F28" s="2"/>
      <c r="G28" s="2"/>
      <c r="H28" s="2"/>
      <c r="I28" s="2"/>
      <c r="J28" s="2"/>
      <c r="K28" s="2"/>
      <c r="L28" s="2"/>
      <c r="M28" s="2"/>
      <c r="N28" s="2"/>
      <c r="Q28" s="27"/>
      <c r="R28" s="27"/>
      <c r="S28" s="35"/>
      <c r="T28" s="28">
        <v>17</v>
      </c>
      <c r="U28" s="28"/>
      <c r="V28" s="28"/>
      <c r="W28" s="28"/>
    </row>
    <row r="29" spans="5:23" ht="12.75">
      <c r="E29" s="2"/>
      <c r="F29" s="2"/>
      <c r="G29" s="2"/>
      <c r="H29" s="2"/>
      <c r="I29" s="2"/>
      <c r="J29" s="2"/>
      <c r="K29" s="2"/>
      <c r="L29" s="2"/>
      <c r="M29" s="2"/>
      <c r="N29" s="2"/>
      <c r="Q29" s="27"/>
      <c r="R29" s="27"/>
      <c r="S29" s="35"/>
      <c r="T29" s="28">
        <v>18</v>
      </c>
      <c r="U29" s="28"/>
      <c r="V29" s="28"/>
      <c r="W29" s="28"/>
    </row>
    <row r="30" spans="12:23" ht="12.75">
      <c r="L30" s="2"/>
      <c r="M30" s="2"/>
      <c r="N30" s="2"/>
      <c r="R30" s="3"/>
      <c r="S30" s="28"/>
      <c r="T30" s="28">
        <v>19</v>
      </c>
      <c r="U30" s="28"/>
      <c r="V30" s="28"/>
      <c r="W30" s="28"/>
    </row>
    <row r="31" spans="12:23" ht="12.75">
      <c r="L31" s="2"/>
      <c r="M31" s="2"/>
      <c r="N31" s="2"/>
      <c r="R31" s="3"/>
      <c r="S31" s="28"/>
      <c r="T31" s="28">
        <v>20</v>
      </c>
      <c r="U31" s="28"/>
      <c r="V31" s="28"/>
      <c r="W31" s="28"/>
    </row>
    <row r="32" spans="12:23" ht="12.75">
      <c r="L32" s="2"/>
      <c r="M32" s="2"/>
      <c r="N32" s="2"/>
      <c r="R32" s="3"/>
      <c r="S32" s="28"/>
      <c r="T32" s="28">
        <v>21</v>
      </c>
      <c r="U32" s="28"/>
      <c r="V32" s="28"/>
      <c r="W32" s="28"/>
    </row>
    <row r="33" spans="5:23" ht="12.75">
      <c r="E33" s="2"/>
      <c r="F33" s="2"/>
      <c r="G33" s="2"/>
      <c r="H33" s="2"/>
      <c r="I33" s="2"/>
      <c r="J33" s="2"/>
      <c r="K33" s="2"/>
      <c r="L33" s="2"/>
      <c r="M33" s="2"/>
      <c r="N33" s="2"/>
      <c r="R33" s="3"/>
      <c r="S33" s="28"/>
      <c r="T33" s="28">
        <v>22</v>
      </c>
      <c r="U33" s="28"/>
      <c r="V33" s="28"/>
      <c r="W33" s="28"/>
    </row>
    <row r="34" spans="5:23" ht="12.75">
      <c r="E34" s="2"/>
      <c r="F34" s="2"/>
      <c r="G34" s="2"/>
      <c r="H34" s="2"/>
      <c r="I34" s="2"/>
      <c r="J34" s="2"/>
      <c r="K34" s="2"/>
      <c r="L34" s="2"/>
      <c r="M34" s="2"/>
      <c r="N34" s="2"/>
      <c r="S34" s="28"/>
      <c r="T34" s="28">
        <v>23</v>
      </c>
      <c r="U34" s="28"/>
      <c r="V34" s="28"/>
      <c r="W34" s="28"/>
    </row>
    <row r="35" spans="19:23" ht="12.75">
      <c r="S35" s="28"/>
      <c r="T35" s="28">
        <v>24</v>
      </c>
      <c r="U35" s="28"/>
      <c r="V35" s="28"/>
      <c r="W35" s="28"/>
    </row>
    <row r="36" spans="19:23" ht="12.75">
      <c r="S36" s="28"/>
      <c r="T36" s="28">
        <v>25</v>
      </c>
      <c r="U36" s="28"/>
      <c r="V36" s="28"/>
      <c r="W36" s="28"/>
    </row>
    <row r="37" spans="19:23" ht="12.75">
      <c r="S37" s="28"/>
      <c r="T37" s="28">
        <v>26</v>
      </c>
      <c r="U37" s="28"/>
      <c r="V37" s="28"/>
      <c r="W37" s="28"/>
    </row>
    <row r="38" spans="19:23" ht="12.75">
      <c r="S38" s="28"/>
      <c r="T38" s="28">
        <v>27</v>
      </c>
      <c r="U38" s="28"/>
      <c r="V38" s="28"/>
      <c r="W38" s="28"/>
    </row>
    <row r="39" spans="19:23" ht="12.75">
      <c r="S39" s="28"/>
      <c r="T39" s="28">
        <v>28</v>
      </c>
      <c r="U39" s="28"/>
      <c r="V39" s="28"/>
      <c r="W39" s="28"/>
    </row>
    <row r="40" spans="19:23" ht="12.75">
      <c r="S40" s="28"/>
      <c r="T40" s="28">
        <v>29</v>
      </c>
      <c r="U40" s="28"/>
      <c r="V40" s="28"/>
      <c r="W40" s="28"/>
    </row>
    <row r="41" spans="19:23" ht="12.75">
      <c r="S41" s="28"/>
      <c r="T41" s="28">
        <v>30</v>
      </c>
      <c r="U41" s="28"/>
      <c r="V41" s="28"/>
      <c r="W41" s="28"/>
    </row>
    <row r="42" spans="19:23" ht="12.75">
      <c r="S42" s="28"/>
      <c r="T42" s="28">
        <v>31</v>
      </c>
      <c r="U42" s="28"/>
      <c r="V42" s="28"/>
      <c r="W42" s="28"/>
    </row>
    <row r="43" spans="19:23" ht="12.75">
      <c r="S43" s="28"/>
      <c r="T43" s="28">
        <v>32</v>
      </c>
      <c r="U43" s="28"/>
      <c r="V43" s="28"/>
      <c r="W43" s="28"/>
    </row>
    <row r="44" spans="19:23" ht="12.75">
      <c r="S44" s="28"/>
      <c r="T44" s="28">
        <v>33</v>
      </c>
      <c r="U44" s="28"/>
      <c r="V44" s="28"/>
      <c r="W44" s="28"/>
    </row>
    <row r="45" spans="19:23" ht="12.75">
      <c r="S45" s="28"/>
      <c r="T45" s="28">
        <v>34</v>
      </c>
      <c r="U45" s="28"/>
      <c r="V45" s="28"/>
      <c r="W45" s="28"/>
    </row>
    <row r="46" spans="19:23" ht="12.75">
      <c r="S46" s="28"/>
      <c r="T46" s="28">
        <v>35</v>
      </c>
      <c r="U46" s="28"/>
      <c r="V46" s="28"/>
      <c r="W46" s="28"/>
    </row>
    <row r="47" spans="19:23" ht="12.75">
      <c r="S47" s="28"/>
      <c r="T47" s="28">
        <v>36</v>
      </c>
      <c r="U47" s="28"/>
      <c r="V47" s="28"/>
      <c r="W47" s="28"/>
    </row>
    <row r="48" spans="19:23" ht="12.75">
      <c r="S48" s="28"/>
      <c r="T48" s="28">
        <v>37</v>
      </c>
      <c r="U48" s="28"/>
      <c r="V48" s="28"/>
      <c r="W48" s="28"/>
    </row>
    <row r="49" spans="19:23" ht="12.75">
      <c r="S49" s="28"/>
      <c r="T49" s="28">
        <v>38</v>
      </c>
      <c r="U49" s="28"/>
      <c r="V49" s="28"/>
      <c r="W49" s="28"/>
    </row>
    <row r="50" spans="19:23" ht="12.75">
      <c r="S50" s="28"/>
      <c r="T50" s="28">
        <v>39</v>
      </c>
      <c r="U50" s="28"/>
      <c r="V50" s="28"/>
      <c r="W50" s="28"/>
    </row>
    <row r="51" spans="19:23" ht="12.75">
      <c r="S51" s="28"/>
      <c r="T51" s="28">
        <v>40</v>
      </c>
      <c r="U51" s="28"/>
      <c r="V51" s="28"/>
      <c r="W51" s="28"/>
    </row>
    <row r="52" spans="19:23" ht="12.75">
      <c r="S52" s="28"/>
      <c r="T52" s="28">
        <v>41</v>
      </c>
      <c r="U52" s="28"/>
      <c r="V52" s="28"/>
      <c r="W52" s="28"/>
    </row>
    <row r="53" spans="19:23" ht="12.75">
      <c r="S53" s="28"/>
      <c r="T53" s="28">
        <v>42</v>
      </c>
      <c r="U53" s="28"/>
      <c r="V53" s="28"/>
      <c r="W53" s="28"/>
    </row>
    <row r="54" spans="19:23" ht="12.75">
      <c r="S54" s="28"/>
      <c r="T54" s="28">
        <v>43</v>
      </c>
      <c r="U54" s="28"/>
      <c r="V54" s="28"/>
      <c r="W54" s="28"/>
    </row>
    <row r="55" spans="19:23" ht="12.75">
      <c r="S55" s="28"/>
      <c r="T55" s="28">
        <v>44</v>
      </c>
      <c r="U55" s="28"/>
      <c r="V55" s="28"/>
      <c r="W55" s="28"/>
    </row>
    <row r="56" spans="19:23" ht="12.75">
      <c r="S56" s="28"/>
      <c r="T56" s="28">
        <v>45</v>
      </c>
      <c r="U56" s="28"/>
      <c r="V56" s="28"/>
      <c r="W56" s="28"/>
    </row>
    <row r="57" spans="19:23" ht="12.75">
      <c r="S57" s="28"/>
      <c r="T57" s="28">
        <v>46</v>
      </c>
      <c r="U57" s="28"/>
      <c r="V57" s="28"/>
      <c r="W57" s="28"/>
    </row>
    <row r="58" spans="19:23" ht="12.75">
      <c r="S58" s="28"/>
      <c r="T58" s="28">
        <v>47</v>
      </c>
      <c r="U58" s="28"/>
      <c r="V58" s="28"/>
      <c r="W58" s="28"/>
    </row>
    <row r="59" spans="19:23" ht="12.75">
      <c r="S59" s="28"/>
      <c r="T59" s="28">
        <v>48</v>
      </c>
      <c r="U59" s="28"/>
      <c r="V59" s="28"/>
      <c r="W59" s="28"/>
    </row>
    <row r="60" spans="19:23" ht="12.75">
      <c r="S60" s="28"/>
      <c r="T60" s="28">
        <v>49</v>
      </c>
      <c r="U60" s="28"/>
      <c r="V60" s="28"/>
      <c r="W60" s="28"/>
    </row>
    <row r="61" spans="19:23" ht="12.75">
      <c r="S61" s="28"/>
      <c r="T61" s="28">
        <v>50</v>
      </c>
      <c r="U61" s="28"/>
      <c r="V61" s="28"/>
      <c r="W61" s="28"/>
    </row>
    <row r="62" spans="19:23" ht="12.75">
      <c r="S62" s="28"/>
      <c r="T62" s="28">
        <v>51</v>
      </c>
      <c r="U62" s="28"/>
      <c r="V62" s="28"/>
      <c r="W62" s="28"/>
    </row>
    <row r="63" spans="19:23" ht="12.75">
      <c r="S63" s="28"/>
      <c r="T63" s="28">
        <v>52</v>
      </c>
      <c r="U63" s="28"/>
      <c r="V63" s="28"/>
      <c r="W63" s="28"/>
    </row>
    <row r="64" spans="19:23" ht="12.75">
      <c r="S64" s="28"/>
      <c r="T64" s="28">
        <v>53</v>
      </c>
      <c r="U64" s="28"/>
      <c r="V64" s="28"/>
      <c r="W64" s="28"/>
    </row>
    <row r="65" spans="19:23" ht="12.75">
      <c r="S65" s="28"/>
      <c r="T65" s="28">
        <v>54</v>
      </c>
      <c r="U65" s="28"/>
      <c r="V65" s="28"/>
      <c r="W65" s="28"/>
    </row>
    <row r="66" spans="19:23" ht="12.75">
      <c r="S66" s="28"/>
      <c r="T66" s="28">
        <v>55</v>
      </c>
      <c r="U66" s="28"/>
      <c r="V66" s="28"/>
      <c r="W66" s="28"/>
    </row>
    <row r="67" spans="19:23" ht="12.75">
      <c r="S67" s="28"/>
      <c r="T67" s="28">
        <v>56</v>
      </c>
      <c r="U67" s="28"/>
      <c r="V67" s="28"/>
      <c r="W67" s="28"/>
    </row>
    <row r="68" spans="19:23" ht="12.75">
      <c r="S68" s="28"/>
      <c r="T68" s="28">
        <v>57</v>
      </c>
      <c r="U68" s="28"/>
      <c r="V68" s="28"/>
      <c r="W68" s="28"/>
    </row>
    <row r="69" spans="19:23" ht="12.75">
      <c r="S69" s="28"/>
      <c r="T69" s="28">
        <v>58</v>
      </c>
      <c r="U69" s="28"/>
      <c r="V69" s="28"/>
      <c r="W69" s="28"/>
    </row>
    <row r="70" spans="19:23" ht="12.75">
      <c r="S70" s="28"/>
      <c r="T70" s="28">
        <v>59</v>
      </c>
      <c r="U70" s="28"/>
      <c r="V70" s="28"/>
      <c r="W70" s="28"/>
    </row>
    <row r="71" spans="19:23" ht="12.75">
      <c r="S71" s="28"/>
      <c r="T71" s="28">
        <v>60</v>
      </c>
      <c r="U71" s="28"/>
      <c r="V71" s="28"/>
      <c r="W71" s="28"/>
    </row>
    <row r="72" spans="19:23" ht="12.75">
      <c r="S72" s="28"/>
      <c r="T72" s="28">
        <v>61</v>
      </c>
      <c r="U72" s="28"/>
      <c r="V72" s="28"/>
      <c r="W72" s="28"/>
    </row>
    <row r="73" spans="19:23" ht="12.75">
      <c r="S73" s="28"/>
      <c r="T73" s="28">
        <v>62</v>
      </c>
      <c r="U73" s="28"/>
      <c r="V73" s="28"/>
      <c r="W73" s="28"/>
    </row>
    <row r="74" spans="19:23" ht="12.75">
      <c r="S74" s="28"/>
      <c r="T74" s="28">
        <v>63</v>
      </c>
      <c r="U74" s="28"/>
      <c r="V74" s="28"/>
      <c r="W74" s="28"/>
    </row>
    <row r="75" spans="19:23" ht="12.75">
      <c r="S75" s="28"/>
      <c r="T75" s="28">
        <v>64</v>
      </c>
      <c r="U75" s="28"/>
      <c r="V75" s="28"/>
      <c r="W75" s="28"/>
    </row>
    <row r="76" spans="19:23" ht="12.75">
      <c r="S76" s="28"/>
      <c r="T76" s="28">
        <v>65</v>
      </c>
      <c r="U76" s="28"/>
      <c r="V76" s="28"/>
      <c r="W76" s="28"/>
    </row>
    <row r="77" spans="19:23" ht="12.75">
      <c r="S77" s="28"/>
      <c r="T77" s="28">
        <v>66</v>
      </c>
      <c r="U77" s="28"/>
      <c r="V77" s="28"/>
      <c r="W77" s="28"/>
    </row>
    <row r="78" spans="19:23" ht="12.75">
      <c r="S78" s="28"/>
      <c r="T78" s="28">
        <v>67</v>
      </c>
      <c r="U78" s="28"/>
      <c r="V78" s="28"/>
      <c r="W78" s="28"/>
    </row>
    <row r="79" spans="19:23" ht="12.75">
      <c r="S79" s="28"/>
      <c r="T79" s="28">
        <v>68</v>
      </c>
      <c r="U79" s="28"/>
      <c r="V79" s="28"/>
      <c r="W79" s="28"/>
    </row>
    <row r="80" spans="19:23" ht="12.75">
      <c r="S80" s="28"/>
      <c r="T80" s="28">
        <v>69</v>
      </c>
      <c r="U80" s="28"/>
      <c r="V80" s="28"/>
      <c r="W80" s="28"/>
    </row>
    <row r="81" spans="19:23" ht="12.75">
      <c r="S81" s="28"/>
      <c r="T81" s="28">
        <v>70</v>
      </c>
      <c r="U81" s="28"/>
      <c r="V81" s="28"/>
      <c r="W81" s="28"/>
    </row>
    <row r="82" spans="19:23" ht="12.75">
      <c r="S82" s="28"/>
      <c r="T82" s="28">
        <v>71</v>
      </c>
      <c r="U82" s="28"/>
      <c r="V82" s="28"/>
      <c r="W82" s="28"/>
    </row>
    <row r="83" spans="19:23" ht="12.75">
      <c r="S83" s="28"/>
      <c r="T83" s="28">
        <v>72</v>
      </c>
      <c r="U83" s="28"/>
      <c r="V83" s="28"/>
      <c r="W83" s="28"/>
    </row>
    <row r="84" spans="19:23" ht="12.75">
      <c r="S84" s="28"/>
      <c r="T84" s="28">
        <v>73</v>
      </c>
      <c r="U84" s="28"/>
      <c r="V84" s="28"/>
      <c r="W84" s="28"/>
    </row>
    <row r="85" spans="19:23" ht="12.75">
      <c r="S85" s="28"/>
      <c r="T85" s="28">
        <v>74</v>
      </c>
      <c r="U85" s="28"/>
      <c r="V85" s="28"/>
      <c r="W85" s="28"/>
    </row>
    <row r="86" spans="19:23" ht="12.75">
      <c r="S86" s="28"/>
      <c r="T86" s="28">
        <v>75</v>
      </c>
      <c r="U86" s="28"/>
      <c r="V86" s="28"/>
      <c r="W86" s="28"/>
    </row>
    <row r="87" spans="19:23" ht="12.75">
      <c r="S87" s="28"/>
      <c r="T87" s="28">
        <v>76</v>
      </c>
      <c r="U87" s="28"/>
      <c r="V87" s="28"/>
      <c r="W87" s="28"/>
    </row>
    <row r="88" spans="19:23" ht="12.75">
      <c r="S88" s="28"/>
      <c r="T88" s="28">
        <v>77</v>
      </c>
      <c r="U88" s="28"/>
      <c r="V88" s="28"/>
      <c r="W88" s="28"/>
    </row>
    <row r="89" spans="19:23" ht="12.75">
      <c r="S89" s="28"/>
      <c r="T89" s="28">
        <v>78</v>
      </c>
      <c r="U89" s="28"/>
      <c r="V89" s="28"/>
      <c r="W89" s="28"/>
    </row>
    <row r="90" spans="19:23" ht="12.75">
      <c r="S90" s="28"/>
      <c r="T90" s="28">
        <v>79</v>
      </c>
      <c r="U90" s="28"/>
      <c r="V90" s="28"/>
      <c r="W90" s="28"/>
    </row>
    <row r="91" spans="19:23" ht="12.75">
      <c r="S91" s="28"/>
      <c r="T91" s="28">
        <v>80</v>
      </c>
      <c r="U91" s="28"/>
      <c r="V91" s="28"/>
      <c r="W91" s="28"/>
    </row>
    <row r="92" spans="19:23" ht="12.75">
      <c r="S92" s="28"/>
      <c r="T92" s="28"/>
      <c r="U92" s="28"/>
      <c r="V92" s="28"/>
      <c r="W92" s="28"/>
    </row>
    <row r="181" spans="5:12" ht="12.75">
      <c r="E181" s="28"/>
      <c r="F181" s="28"/>
      <c r="G181" s="28"/>
      <c r="H181" s="28"/>
      <c r="I181" s="28"/>
      <c r="J181" s="28"/>
      <c r="K181" s="28"/>
      <c r="L181" s="28"/>
    </row>
    <row r="182" spans="5:12" ht="12.75">
      <c r="E182" s="29"/>
      <c r="F182" s="29"/>
      <c r="G182" s="29"/>
      <c r="H182" s="30">
        <f>SIN(RADIANS(E14))*H14</f>
        <v>10.260604299770062</v>
      </c>
      <c r="I182" s="29"/>
      <c r="J182" s="29"/>
      <c r="K182" s="31">
        <f>(SQRT((H182-K14)^2+(H184^2)))</f>
        <v>29.447417288292105</v>
      </c>
      <c r="L182" s="28"/>
    </row>
    <row r="183" spans="5:12" ht="12.75">
      <c r="E183" s="29"/>
      <c r="F183" s="29"/>
      <c r="G183" s="29"/>
      <c r="H183" s="29"/>
      <c r="I183" s="29"/>
      <c r="J183" s="29"/>
      <c r="K183" s="29"/>
      <c r="L183" s="28"/>
    </row>
    <row r="184" spans="5:12" ht="12.75">
      <c r="E184" s="32">
        <f>H184-K184</f>
        <v>27.638195911869357</v>
      </c>
      <c r="F184" s="29"/>
      <c r="G184" s="29"/>
      <c r="H184" s="30">
        <f>SQRT(H14^2-H182^2)</f>
        <v>28.190778623577252</v>
      </c>
      <c r="I184" s="29"/>
      <c r="J184" s="29"/>
      <c r="K184" s="33">
        <f>H14-(SQRT((H182-K14)^2+(H184^2)))</f>
        <v>0.5525827117078954</v>
      </c>
      <c r="L184" s="28"/>
    </row>
    <row r="185" spans="5:12" ht="12.75">
      <c r="E185" s="28"/>
      <c r="F185" s="28"/>
      <c r="G185" s="28"/>
      <c r="H185" s="28"/>
      <c r="I185" s="28"/>
      <c r="J185" s="28"/>
      <c r="K185" s="28"/>
      <c r="L185" s="28"/>
    </row>
  </sheetData>
  <sheetProtection password="C19C" sheet="1" objects="1" scenarios="1" selectLockedCells="1"/>
  <mergeCells count="11">
    <mergeCell ref="G11:I12"/>
    <mergeCell ref="J11:L12"/>
    <mergeCell ref="M11:O12"/>
    <mergeCell ref="K18:N18"/>
    <mergeCell ref="K20:N20"/>
    <mergeCell ref="D6:O7"/>
    <mergeCell ref="D9:F9"/>
    <mergeCell ref="G9:I9"/>
    <mergeCell ref="J9:L9"/>
    <mergeCell ref="M9:O9"/>
    <mergeCell ref="D11:F12"/>
  </mergeCells>
  <dataValidations count="5">
    <dataValidation type="list" showErrorMessage="1" promptTitle="ATTENZIONE ! ! !" prompt="Puoi inserire solo numeri" errorTitle="Attenzione errore !!!" error="Inserire solo numeri da o a 3,5" sqref="K14">
      <formula1>$V$11:$V$25</formula1>
    </dataValidation>
    <dataValidation type="list" showErrorMessage="1" promptTitle="ATTENZIONE ! ! !" prompt="Puoi inserire solo numeri" errorTitle="Attenzione errore!!!" error="Inserire solo numeri da 5 a 50" sqref="E14">
      <formula1>$T$16:$T$62</formula1>
    </dataValidation>
    <dataValidation type="decimal" allowBlank="1" showErrorMessage="1" promptTitle="ATTENZIONE ! ! !" prompt="Puoi inserire solo numeri" errorTitle="Attenzione errore !!!" error="Inserire solo numeri" sqref="L14:M14">
      <formula1>0</formula1>
      <formula2>90</formula2>
    </dataValidation>
    <dataValidation type="list" allowBlank="1" showErrorMessage="1" promptTitle="ATTENZIONE ! ! !" prompt="Puoi inserire solo numeri" errorTitle="Attenzione errore !!!" error="Inserire solo numeri da 10 a 80" sqref="H14">
      <formula1>T21:T92</formula1>
    </dataValidation>
    <dataValidation type="list" showErrorMessage="1" promptTitle="ATTENZIONE ! ! !" prompt="Puoi inserire solo numeri" errorTitle="Attenzione errore !!!" error="Inserire solo numeri da 20 a 80&#10;" sqref="N14">
      <formula1>T31:T92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45 Piera 48</dc:creator>
  <cp:keywords/>
  <dc:description/>
  <cp:lastModifiedBy>Luciano e Piera</cp:lastModifiedBy>
  <dcterms:created xsi:type="dcterms:W3CDTF">2009-10-03T13:41:05Z</dcterms:created>
  <dcterms:modified xsi:type="dcterms:W3CDTF">2012-10-17T19:14:08Z</dcterms:modified>
  <cp:category/>
  <cp:version/>
  <cp:contentType/>
  <cp:contentStatus/>
</cp:coreProperties>
</file>